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ASCALE\Desktop\Traam\TraamPiscinesPlus\Synthèse\"/>
    </mc:Choice>
  </mc:AlternateContent>
  <xr:revisionPtr revIDLastSave="0" documentId="13_ncr:1_{49E120B0-F207-4CAE-97E1-16A364277F9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ix Valeurs" sheetId="1" r:id="rId1"/>
    <sheet name="Pix Compéten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" l="1"/>
  <c r="E29" i="1"/>
  <c r="D29" i="1"/>
  <c r="C29" i="1"/>
  <c r="E28" i="1"/>
  <c r="D28" i="1"/>
  <c r="C28" i="1"/>
  <c r="E27" i="1"/>
  <c r="D27" i="1"/>
  <c r="C27" i="1"/>
  <c r="G26" i="1"/>
  <c r="F26" i="1"/>
  <c r="G25" i="1"/>
  <c r="G24" i="1"/>
  <c r="F24" i="1"/>
  <c r="G23" i="1"/>
  <c r="F23" i="1"/>
  <c r="L22" i="1"/>
  <c r="K22" i="1"/>
  <c r="G22" i="1"/>
  <c r="F22" i="1"/>
  <c r="L21" i="1"/>
  <c r="K21" i="1"/>
  <c r="G21" i="1"/>
  <c r="F21" i="1"/>
  <c r="L20" i="1"/>
  <c r="K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N8" i="1"/>
  <c r="M8" i="1"/>
  <c r="G8" i="1"/>
  <c r="F8" i="1"/>
  <c r="N7" i="1"/>
  <c r="M7" i="1"/>
  <c r="G7" i="1"/>
  <c r="F7" i="1"/>
  <c r="N6" i="1"/>
  <c r="M6" i="1"/>
  <c r="G6" i="1"/>
  <c r="F6" i="1"/>
  <c r="N5" i="1"/>
  <c r="M5" i="1"/>
  <c r="G5" i="1"/>
  <c r="F5" i="1"/>
  <c r="G28" i="1" l="1"/>
  <c r="N21" i="1"/>
  <c r="G27" i="1"/>
  <c r="N20" i="1"/>
  <c r="M22" i="1"/>
  <c r="N22" i="1"/>
  <c r="G29" i="1"/>
  <c r="M21" i="1"/>
  <c r="F28" i="1"/>
  <c r="M20" i="1"/>
  <c r="F27" i="1"/>
  <c r="F29" i="1"/>
</calcChain>
</file>

<file path=xl/sharedStrings.xml><?xml version="1.0" encoding="utf-8"?>
<sst xmlns="http://schemas.openxmlformats.org/spreadsheetml/2006/main" count="76" uniqueCount="66">
  <si>
    <t>Pix Rentrée 2020 avant Hybridation</t>
  </si>
  <si>
    <t>Pix INITIAL en % septembre 2021</t>
  </si>
  <si>
    <t>Pix Après Dossier en % Décembre 2021</t>
  </si>
  <si>
    <t>Progression en %</t>
  </si>
  <si>
    <t>Points d'augmentation</t>
  </si>
  <si>
    <t>Zilan</t>
  </si>
  <si>
    <t xml:space="preserve">Tom </t>
  </si>
  <si>
    <t>Maxime</t>
  </si>
  <si>
    <t xml:space="preserve"> </t>
  </si>
  <si>
    <t>Anis-Liam</t>
  </si>
  <si>
    <t>Pauline</t>
  </si>
  <si>
    <t>Cloé</t>
  </si>
  <si>
    <t>Nathalie</t>
  </si>
  <si>
    <t>Axel</t>
  </si>
  <si>
    <t>Julie</t>
  </si>
  <si>
    <t>Lukas</t>
  </si>
  <si>
    <t>Mélissande</t>
  </si>
  <si>
    <t>Acélya</t>
  </si>
  <si>
    <t>Romain</t>
  </si>
  <si>
    <t>Thomas</t>
  </si>
  <si>
    <t>Anaïs</t>
  </si>
  <si>
    <t>Gaëtan</t>
  </si>
  <si>
    <t>Melyne</t>
  </si>
  <si>
    <t>Mathis</t>
  </si>
  <si>
    <t>Eva</t>
  </si>
  <si>
    <t>Diego</t>
  </si>
  <si>
    <t>Alycia</t>
  </si>
  <si>
    <t>Enzo</t>
  </si>
  <si>
    <t>Maxence</t>
  </si>
  <si>
    <t>Mehdi</t>
  </si>
  <si>
    <t>Elsa</t>
  </si>
  <si>
    <t>Kylian</t>
  </si>
  <si>
    <t xml:space="preserve">Camille </t>
  </si>
  <si>
    <t>Shanel</t>
  </si>
  <si>
    <t>Elodie</t>
  </si>
  <si>
    <t>Clément</t>
  </si>
  <si>
    <t>Maëva</t>
  </si>
  <si>
    <t>MOYENNE</t>
  </si>
  <si>
    <t>Valentin</t>
  </si>
  <si>
    <t>MAX</t>
  </si>
  <si>
    <t>Denovan</t>
  </si>
  <si>
    <t>MIN</t>
  </si>
  <si>
    <t>Sophie</t>
  </si>
  <si>
    <t>Nouhaila</t>
  </si>
  <si>
    <t>Sanaa</t>
  </si>
  <si>
    <t>Analyse des compétences PIX des élèves et des étudiants sur le thème de la Veille informationnelle</t>
  </si>
  <si>
    <t>BAC PRO Rentrée 2020</t>
  </si>
  <si>
    <t>BAC PRO après le cas PiscinesPlus</t>
  </si>
  <si>
    <t>BTS Rentrée 2020 avant Hybridation</t>
  </si>
  <si>
    <t>BTS Rentrée septembre 2021</t>
  </si>
  <si>
    <t>BTS  Après Dossier  Décembre 2021</t>
  </si>
  <si>
    <t>Service en ligne</t>
  </si>
  <si>
    <t>Source d'une image</t>
  </si>
  <si>
    <t>Source d'une information</t>
  </si>
  <si>
    <t>Publicité et moteur de recherche</t>
  </si>
  <si>
    <t>Outils d'accès au Web</t>
  </si>
  <si>
    <t>Recherche sur le Web</t>
  </si>
  <si>
    <t>Indices de qualité d'une page web</t>
  </si>
  <si>
    <t>Recherche avancée sur le Web</t>
  </si>
  <si>
    <t>Wikipédia</t>
  </si>
  <si>
    <t>Adresse Web en pratique</t>
  </si>
  <si>
    <t>MOYENNE PIX en %</t>
  </si>
  <si>
    <t xml:space="preserve">MAX </t>
  </si>
  <si>
    <t>Pix Compétences</t>
  </si>
  <si>
    <t xml:space="preserve">Résultats Parcours Pix "Mener une recherche et une veille d'information" BTS </t>
  </si>
  <si>
    <t>Résultats Parcours Pix "Mener une recherche et une veille d'information" Bac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</si>
</sst>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8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E6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2" borderId="1" xfId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1" fillId="4" borderId="1" xfId="1" applyNumberFormat="1" applyFont="1" applyFill="1" applyBorder="1" applyAlignment="1" applyProtection="1">
      <alignment horizontal="center" vertical="center"/>
    </xf>
    <xf numFmtId="164" fontId="1" fillId="4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5" borderId="1" xfId="1" applyNumberFormat="1" applyFont="1" applyFill="1" applyBorder="1" applyAlignment="1" applyProtection="1">
      <alignment horizontal="center" vertical="center"/>
    </xf>
    <xf numFmtId="164" fontId="1" fillId="5" borderId="1" xfId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8" borderId="7" xfId="0" applyFill="1" applyBorder="1"/>
    <xf numFmtId="0" fontId="0" fillId="8" borderId="8" xfId="0" applyFill="1" applyBorder="1"/>
    <xf numFmtId="0" fontId="0" fillId="7" borderId="0" xfId="0" applyFill="1"/>
    <xf numFmtId="0" fontId="0" fillId="8" borderId="9" xfId="0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9" borderId="8" xfId="0" applyFill="1" applyBorder="1"/>
    <xf numFmtId="0" fontId="0" fillId="9" borderId="7" xfId="0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8" borderId="10" xfId="0" applyFill="1" applyBorder="1"/>
    <xf numFmtId="0" fontId="0" fillId="9" borderId="11" xfId="0" applyFill="1" applyBorder="1"/>
    <xf numFmtId="0" fontId="0" fillId="9" borderId="10" xfId="0" applyFill="1" applyBorder="1"/>
    <xf numFmtId="0" fontId="0" fillId="9" borderId="12" xfId="0" applyFill="1" applyBorder="1"/>
    <xf numFmtId="0" fontId="6" fillId="6" borderId="6" xfId="0" applyFont="1" applyFill="1" applyBorder="1"/>
    <xf numFmtId="2" fontId="6" fillId="6" borderId="6" xfId="0" applyNumberFormat="1" applyFont="1" applyFill="1" applyBorder="1" applyAlignment="1">
      <alignment horizontal="center"/>
    </xf>
    <xf numFmtId="0" fontId="6" fillId="0" borderId="0" xfId="0" applyFont="1"/>
    <xf numFmtId="2" fontId="0" fillId="0" borderId="8" xfId="0" applyNumberForma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110066</xdr:rowOff>
    </xdr:from>
    <xdr:to>
      <xdr:col>8</xdr:col>
      <xdr:colOff>248873</xdr:colOff>
      <xdr:row>57</xdr:row>
      <xdr:rowOff>101598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B2C5A7-12A4-4868-88F6-03558F7D63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982" b="4838"/>
        <a:stretch/>
      </xdr:blipFill>
      <xdr:spPr>
        <a:xfrm>
          <a:off x="0" y="10422466"/>
          <a:ext cx="11264006" cy="5206999"/>
        </a:xfrm>
        <a:prstGeom prst="rect">
          <a:avLst/>
        </a:prstGeom>
      </xdr:spPr>
    </xdr:pic>
    <xdr:clientData/>
  </xdr:twoCellAnchor>
  <xdr:twoCellAnchor editAs="oneCell">
    <xdr:from>
      <xdr:col>8</xdr:col>
      <xdr:colOff>676150</xdr:colOff>
      <xdr:row>24</xdr:row>
      <xdr:rowOff>84667</xdr:rowOff>
    </xdr:from>
    <xdr:to>
      <xdr:col>18</xdr:col>
      <xdr:colOff>659422</xdr:colOff>
      <xdr:row>49</xdr:row>
      <xdr:rowOff>42333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FD691A7-BB17-4327-94DD-16E1555E23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85" t="12265" r="185" b="11512"/>
        <a:stretch/>
      </xdr:blipFill>
      <xdr:spPr>
        <a:xfrm>
          <a:off x="11691283" y="8703734"/>
          <a:ext cx="12539339" cy="5376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0"/>
  <sheetViews>
    <sheetView tabSelected="1" zoomScale="90" zoomScaleNormal="90" workbookViewId="0">
      <selection activeCell="B2" sqref="B2:H2"/>
    </sheetView>
  </sheetViews>
  <sheetFormatPr baseColWidth="10" defaultColWidth="10.5546875" defaultRowHeight="14.4" x14ac:dyDescent="0.3"/>
  <cols>
    <col min="1" max="1" width="11.5546875" customWidth="1"/>
    <col min="2" max="2" width="29.44140625" customWidth="1"/>
    <col min="3" max="3" width="18.109375" customWidth="1"/>
    <col min="4" max="4" width="18.6640625" customWidth="1"/>
    <col min="5" max="5" width="23.109375" customWidth="1"/>
    <col min="6" max="6" width="21.33203125" customWidth="1"/>
    <col min="7" max="7" width="26.6640625" customWidth="1"/>
    <col min="8" max="8" width="11.5546875" customWidth="1"/>
    <col min="10" max="10" width="22" customWidth="1"/>
    <col min="11" max="11" width="28" customWidth="1"/>
    <col min="12" max="12" width="30.33203125" customWidth="1"/>
    <col min="13" max="13" width="24.109375" customWidth="1"/>
    <col min="14" max="14" width="25.5546875" customWidth="1"/>
    <col min="1022" max="1022" width="11.5546875" customWidth="1"/>
  </cols>
  <sheetData>
    <row r="2" spans="2:16" ht="18" x14ac:dyDescent="0.3">
      <c r="B2" s="47" t="s">
        <v>64</v>
      </c>
      <c r="C2" s="47"/>
      <c r="D2" s="47"/>
      <c r="E2" s="47"/>
      <c r="F2" s="47"/>
      <c r="G2" s="47"/>
      <c r="H2" s="47"/>
      <c r="J2" s="47" t="s">
        <v>65</v>
      </c>
      <c r="K2" s="47"/>
      <c r="L2" s="47"/>
      <c r="M2" s="47"/>
      <c r="N2" s="47"/>
      <c r="O2" s="47"/>
      <c r="P2" s="47"/>
    </row>
    <row r="3" spans="2:16" ht="15" thickBot="1" x14ac:dyDescent="0.35"/>
    <row r="4" spans="2:16" ht="31.8" thickBot="1" x14ac:dyDescent="0.35">
      <c r="C4" s="1" t="s">
        <v>0</v>
      </c>
      <c r="D4" s="2" t="s">
        <v>1</v>
      </c>
      <c r="E4" s="3" t="s">
        <v>2</v>
      </c>
      <c r="F4" s="4" t="s">
        <v>3</v>
      </c>
      <c r="G4" s="5" t="s">
        <v>4</v>
      </c>
      <c r="K4" s="46" t="s">
        <v>1</v>
      </c>
      <c r="L4" s="2" t="s">
        <v>2</v>
      </c>
      <c r="M4" s="4" t="s">
        <v>3</v>
      </c>
      <c r="N4" s="5" t="s">
        <v>4</v>
      </c>
    </row>
    <row r="5" spans="2:16" ht="30" customHeight="1" thickBot="1" x14ac:dyDescent="0.35">
      <c r="B5" s="6" t="s">
        <v>5</v>
      </c>
      <c r="C5" s="7">
        <v>60</v>
      </c>
      <c r="D5" s="8">
        <v>73</v>
      </c>
      <c r="E5" s="8">
        <v>73</v>
      </c>
      <c r="F5" s="9">
        <f t="shared" ref="F5:F29" si="0">(E5-D5)/D5</f>
        <v>0</v>
      </c>
      <c r="G5" s="8">
        <f t="shared" ref="G5:G29" si="1">E5-D5</f>
        <v>0</v>
      </c>
      <c r="J5" s="6" t="s">
        <v>6</v>
      </c>
      <c r="K5" s="45">
        <v>60</v>
      </c>
      <c r="L5" s="8">
        <v>63</v>
      </c>
      <c r="M5" s="9">
        <f t="shared" ref="M5:M22" si="2">(L5-K5)/K5</f>
        <v>0.05</v>
      </c>
      <c r="N5" s="8">
        <f t="shared" ref="N5:N22" si="3">L5-K5</f>
        <v>3</v>
      </c>
    </row>
    <row r="6" spans="2:16" ht="30" customHeight="1" thickBot="1" x14ac:dyDescent="0.35">
      <c r="B6" s="10" t="s">
        <v>7</v>
      </c>
      <c r="C6" s="48" t="s">
        <v>8</v>
      </c>
      <c r="D6" s="8">
        <v>67</v>
      </c>
      <c r="E6" s="8">
        <v>80</v>
      </c>
      <c r="F6" s="9">
        <f t="shared" si="0"/>
        <v>0.19402985074626866</v>
      </c>
      <c r="G6" s="8">
        <f t="shared" si="1"/>
        <v>13</v>
      </c>
      <c r="J6" s="10" t="s">
        <v>9</v>
      </c>
      <c r="K6" s="8">
        <v>43</v>
      </c>
      <c r="L6" s="8">
        <v>53</v>
      </c>
      <c r="M6" s="9">
        <f t="shared" si="2"/>
        <v>0.23255813953488372</v>
      </c>
      <c r="N6" s="8">
        <f t="shared" si="3"/>
        <v>10</v>
      </c>
    </row>
    <row r="7" spans="2:16" ht="30" customHeight="1" x14ac:dyDescent="0.3">
      <c r="B7" s="10" t="s">
        <v>10</v>
      </c>
      <c r="C7" s="11">
        <v>64</v>
      </c>
      <c r="D7" s="8">
        <v>57</v>
      </c>
      <c r="E7" s="8">
        <v>78</v>
      </c>
      <c r="F7" s="9">
        <f t="shared" si="0"/>
        <v>0.36842105263157893</v>
      </c>
      <c r="G7" s="8">
        <f t="shared" si="1"/>
        <v>21</v>
      </c>
      <c r="J7" s="10" t="s">
        <v>11</v>
      </c>
      <c r="K7" s="8">
        <v>51</v>
      </c>
      <c r="L7" s="8">
        <v>57</v>
      </c>
      <c r="M7" s="9">
        <f t="shared" si="2"/>
        <v>0.11764705882352941</v>
      </c>
      <c r="N7" s="8">
        <f t="shared" si="3"/>
        <v>6</v>
      </c>
    </row>
    <row r="8" spans="2:16" ht="30" customHeight="1" x14ac:dyDescent="0.3">
      <c r="B8" s="10" t="s">
        <v>12</v>
      </c>
      <c r="C8" s="48" t="s">
        <v>8</v>
      </c>
      <c r="D8" s="8">
        <v>57</v>
      </c>
      <c r="E8" s="8">
        <v>75</v>
      </c>
      <c r="F8" s="9">
        <f t="shared" si="0"/>
        <v>0.31578947368421051</v>
      </c>
      <c r="G8" s="8">
        <f t="shared" si="1"/>
        <v>18</v>
      </c>
      <c r="J8" s="10" t="s">
        <v>13</v>
      </c>
      <c r="K8" s="8"/>
      <c r="L8" s="8">
        <v>57</v>
      </c>
      <c r="M8" s="9" t="e">
        <f t="shared" si="2"/>
        <v>#DIV/0!</v>
      </c>
      <c r="N8" s="8">
        <f t="shared" si="3"/>
        <v>57</v>
      </c>
    </row>
    <row r="9" spans="2:16" ht="30" customHeight="1" x14ac:dyDescent="0.3">
      <c r="B9" s="10" t="s">
        <v>14</v>
      </c>
      <c r="C9" s="11">
        <v>72</v>
      </c>
      <c r="D9" s="8">
        <v>67</v>
      </c>
      <c r="E9" s="8">
        <v>67</v>
      </c>
      <c r="F9" s="9">
        <f t="shared" si="0"/>
        <v>0</v>
      </c>
      <c r="G9" s="8">
        <f t="shared" si="1"/>
        <v>0</v>
      </c>
      <c r="J9" s="10" t="s">
        <v>15</v>
      </c>
      <c r="K9" s="8">
        <v>31</v>
      </c>
      <c r="L9" s="8">
        <v>61</v>
      </c>
      <c r="M9" s="9">
        <f t="shared" si="2"/>
        <v>0.967741935483871</v>
      </c>
      <c r="N9" s="8">
        <f t="shared" si="3"/>
        <v>30</v>
      </c>
    </row>
    <row r="10" spans="2:16" ht="30" customHeight="1" x14ac:dyDescent="0.3">
      <c r="B10" s="10" t="s">
        <v>16</v>
      </c>
      <c r="C10" s="7">
        <v>51</v>
      </c>
      <c r="D10" s="8">
        <v>53</v>
      </c>
      <c r="E10" s="8">
        <v>67</v>
      </c>
      <c r="F10" s="9">
        <f t="shared" si="0"/>
        <v>0.26415094339622641</v>
      </c>
      <c r="G10" s="8">
        <f t="shared" si="1"/>
        <v>14</v>
      </c>
      <c r="J10" s="10" t="s">
        <v>17</v>
      </c>
      <c r="K10" s="8">
        <v>40</v>
      </c>
      <c r="L10" s="8">
        <v>51</v>
      </c>
      <c r="M10" s="9">
        <f t="shared" si="2"/>
        <v>0.27500000000000002</v>
      </c>
      <c r="N10" s="8">
        <f t="shared" si="3"/>
        <v>11</v>
      </c>
    </row>
    <row r="11" spans="2:16" ht="30" customHeight="1" x14ac:dyDescent="0.3">
      <c r="B11" s="10" t="s">
        <v>18</v>
      </c>
      <c r="C11" s="11">
        <v>51</v>
      </c>
      <c r="D11" s="8">
        <v>49</v>
      </c>
      <c r="E11" s="8">
        <v>49</v>
      </c>
      <c r="F11" s="9">
        <f t="shared" si="0"/>
        <v>0</v>
      </c>
      <c r="G11" s="8">
        <f t="shared" si="1"/>
        <v>0</v>
      </c>
      <c r="J11" s="10" t="s">
        <v>19</v>
      </c>
      <c r="K11" s="8">
        <v>50</v>
      </c>
      <c r="L11" s="8">
        <v>53</v>
      </c>
      <c r="M11" s="9">
        <f t="shared" si="2"/>
        <v>0.06</v>
      </c>
      <c r="N11" s="8">
        <f t="shared" si="3"/>
        <v>3</v>
      </c>
    </row>
    <row r="12" spans="2:16" ht="30" customHeight="1" x14ac:dyDescent="0.3">
      <c r="B12" s="10" t="s">
        <v>20</v>
      </c>
      <c r="C12" s="11">
        <v>53</v>
      </c>
      <c r="D12" s="8">
        <v>51</v>
      </c>
      <c r="E12" s="8">
        <v>57</v>
      </c>
      <c r="F12" s="9">
        <f t="shared" si="0"/>
        <v>0.11764705882352941</v>
      </c>
      <c r="G12" s="8">
        <f t="shared" si="1"/>
        <v>6</v>
      </c>
      <c r="J12" s="10" t="s">
        <v>21</v>
      </c>
      <c r="K12" s="8">
        <v>71</v>
      </c>
      <c r="L12" s="8">
        <v>75</v>
      </c>
      <c r="M12" s="9">
        <f t="shared" si="2"/>
        <v>5.6338028169014086E-2</v>
      </c>
      <c r="N12" s="8">
        <f t="shared" si="3"/>
        <v>4</v>
      </c>
    </row>
    <row r="13" spans="2:16" ht="30" customHeight="1" x14ac:dyDescent="0.3">
      <c r="B13" s="10" t="s">
        <v>22</v>
      </c>
      <c r="C13" s="7">
        <v>32</v>
      </c>
      <c r="D13" s="8">
        <v>37</v>
      </c>
      <c r="E13" s="8">
        <v>67</v>
      </c>
      <c r="F13" s="9">
        <f t="shared" si="0"/>
        <v>0.81081081081081086</v>
      </c>
      <c r="G13" s="8">
        <f t="shared" si="1"/>
        <v>30</v>
      </c>
      <c r="J13" s="10" t="s">
        <v>23</v>
      </c>
      <c r="K13" s="8">
        <v>52</v>
      </c>
      <c r="L13" s="8">
        <v>57</v>
      </c>
      <c r="M13" s="9">
        <f t="shared" si="2"/>
        <v>9.6153846153846159E-2</v>
      </c>
      <c r="N13" s="8">
        <f t="shared" si="3"/>
        <v>5</v>
      </c>
    </row>
    <row r="14" spans="2:16" ht="30" customHeight="1" x14ac:dyDescent="0.3">
      <c r="B14" s="10" t="s">
        <v>24</v>
      </c>
      <c r="C14" s="48"/>
      <c r="D14" s="8">
        <v>61</v>
      </c>
      <c r="E14" s="8">
        <v>76</v>
      </c>
      <c r="F14" s="9">
        <f t="shared" si="0"/>
        <v>0.24590163934426229</v>
      </c>
      <c r="G14" s="8">
        <f t="shared" si="1"/>
        <v>15</v>
      </c>
      <c r="J14" s="10" t="s">
        <v>25</v>
      </c>
      <c r="K14" s="8">
        <v>56</v>
      </c>
      <c r="L14" s="8">
        <v>57</v>
      </c>
      <c r="M14" s="9">
        <f t="shared" si="2"/>
        <v>1.7857142857142856E-2</v>
      </c>
      <c r="N14" s="8">
        <f t="shared" si="3"/>
        <v>1</v>
      </c>
    </row>
    <row r="15" spans="2:16" ht="30" customHeight="1" x14ac:dyDescent="0.3">
      <c r="B15" s="10" t="s">
        <v>26</v>
      </c>
      <c r="C15" s="7">
        <v>62</v>
      </c>
      <c r="D15" s="8">
        <v>69</v>
      </c>
      <c r="E15" s="8">
        <v>86</v>
      </c>
      <c r="F15" s="9">
        <f t="shared" si="0"/>
        <v>0.24637681159420291</v>
      </c>
      <c r="G15" s="8">
        <f t="shared" si="1"/>
        <v>17</v>
      </c>
      <c r="J15" s="10" t="s">
        <v>27</v>
      </c>
      <c r="K15" s="8">
        <v>42</v>
      </c>
      <c r="L15" s="8">
        <v>63</v>
      </c>
      <c r="M15" s="9">
        <f t="shared" si="2"/>
        <v>0.5</v>
      </c>
      <c r="N15" s="8">
        <f t="shared" si="3"/>
        <v>21</v>
      </c>
    </row>
    <row r="16" spans="2:16" ht="30" customHeight="1" x14ac:dyDescent="0.3">
      <c r="B16" s="10" t="s">
        <v>28</v>
      </c>
      <c r="C16" s="11">
        <v>68</v>
      </c>
      <c r="D16" s="8">
        <v>67</v>
      </c>
      <c r="E16" s="8">
        <v>76</v>
      </c>
      <c r="F16" s="9">
        <f t="shared" si="0"/>
        <v>0.13432835820895522</v>
      </c>
      <c r="G16" s="8">
        <f t="shared" si="1"/>
        <v>9</v>
      </c>
      <c r="J16" s="10" t="s">
        <v>29</v>
      </c>
      <c r="K16" s="8">
        <v>35</v>
      </c>
      <c r="L16" s="8"/>
      <c r="M16" s="9">
        <f t="shared" si="2"/>
        <v>-1</v>
      </c>
      <c r="N16" s="8">
        <f t="shared" si="3"/>
        <v>-35</v>
      </c>
    </row>
    <row r="17" spans="2:14" ht="30" customHeight="1" x14ac:dyDescent="0.3">
      <c r="B17" s="10" t="s">
        <v>30</v>
      </c>
      <c r="C17" s="11">
        <v>74</v>
      </c>
      <c r="D17" s="8">
        <v>71</v>
      </c>
      <c r="E17" s="8">
        <v>78</v>
      </c>
      <c r="F17" s="9">
        <f t="shared" si="0"/>
        <v>9.8591549295774641E-2</v>
      </c>
      <c r="G17" s="8">
        <f t="shared" si="1"/>
        <v>7</v>
      </c>
      <c r="J17" s="10" t="s">
        <v>31</v>
      </c>
      <c r="K17" s="8">
        <v>39</v>
      </c>
      <c r="L17" s="8">
        <v>59</v>
      </c>
      <c r="M17" s="9">
        <f t="shared" si="2"/>
        <v>0.51282051282051277</v>
      </c>
      <c r="N17" s="8">
        <f t="shared" si="3"/>
        <v>20</v>
      </c>
    </row>
    <row r="18" spans="2:14" ht="30" customHeight="1" x14ac:dyDescent="0.3">
      <c r="B18" s="10" t="s">
        <v>32</v>
      </c>
      <c r="C18" s="11">
        <v>70</v>
      </c>
      <c r="D18" s="8">
        <v>67</v>
      </c>
      <c r="E18" s="8">
        <v>80</v>
      </c>
      <c r="F18" s="9">
        <f t="shared" si="0"/>
        <v>0.19402985074626866</v>
      </c>
      <c r="G18" s="8">
        <f t="shared" si="1"/>
        <v>13</v>
      </c>
      <c r="J18" s="10" t="s">
        <v>33</v>
      </c>
      <c r="K18" s="8">
        <v>61</v>
      </c>
      <c r="L18" s="8">
        <v>61</v>
      </c>
      <c r="M18" s="9">
        <f t="shared" si="2"/>
        <v>0</v>
      </c>
      <c r="N18" s="8">
        <f t="shared" si="3"/>
        <v>0</v>
      </c>
    </row>
    <row r="19" spans="2:14" ht="30" customHeight="1" x14ac:dyDescent="0.3">
      <c r="B19" s="10" t="s">
        <v>34</v>
      </c>
      <c r="C19" s="48"/>
      <c r="D19" s="8">
        <v>57</v>
      </c>
      <c r="E19" s="8">
        <v>63</v>
      </c>
      <c r="F19" s="9">
        <f t="shared" si="0"/>
        <v>0.10526315789473684</v>
      </c>
      <c r="G19" s="8">
        <f t="shared" si="1"/>
        <v>6</v>
      </c>
      <c r="J19" s="10" t="s">
        <v>35</v>
      </c>
      <c r="K19" s="8">
        <v>77</v>
      </c>
      <c r="L19" s="8">
        <v>80</v>
      </c>
      <c r="M19" s="9">
        <f t="shared" si="2"/>
        <v>3.896103896103896E-2</v>
      </c>
      <c r="N19" s="8">
        <f t="shared" si="3"/>
        <v>3</v>
      </c>
    </row>
    <row r="20" spans="2:14" ht="30" customHeight="1" x14ac:dyDescent="0.3">
      <c r="B20" s="10" t="s">
        <v>36</v>
      </c>
      <c r="C20" s="7">
        <v>55</v>
      </c>
      <c r="D20" s="8">
        <v>67</v>
      </c>
      <c r="E20" s="8">
        <v>69</v>
      </c>
      <c r="F20" s="9">
        <f t="shared" si="0"/>
        <v>2.9850746268656716E-2</v>
      </c>
      <c r="G20" s="8">
        <f t="shared" si="1"/>
        <v>2</v>
      </c>
      <c r="J20" s="20" t="s">
        <v>37</v>
      </c>
      <c r="K20" s="17">
        <f>AVERAGE(K5:K19)</f>
        <v>50.571428571428569</v>
      </c>
      <c r="L20" s="17">
        <f>AVERAGE(L5:L19)</f>
        <v>60.5</v>
      </c>
      <c r="M20" s="18">
        <f t="shared" si="2"/>
        <v>0.19632768361581926</v>
      </c>
      <c r="N20" s="19">
        <f t="shared" si="3"/>
        <v>9.9285714285714306</v>
      </c>
    </row>
    <row r="21" spans="2:14" ht="30" customHeight="1" x14ac:dyDescent="0.3">
      <c r="B21" s="10" t="s">
        <v>38</v>
      </c>
      <c r="C21" s="11">
        <v>62</v>
      </c>
      <c r="D21" s="8">
        <v>49</v>
      </c>
      <c r="E21" s="8">
        <v>90</v>
      </c>
      <c r="F21" s="9">
        <f t="shared" si="0"/>
        <v>0.83673469387755106</v>
      </c>
      <c r="G21" s="8">
        <f t="shared" si="1"/>
        <v>41</v>
      </c>
      <c r="J21" s="12" t="s">
        <v>39</v>
      </c>
      <c r="K21" s="13">
        <f>MAX(K5:K19)</f>
        <v>77</v>
      </c>
      <c r="L21" s="13">
        <f>MAX(L5:L19)</f>
        <v>80</v>
      </c>
      <c r="M21" s="14">
        <f t="shared" si="2"/>
        <v>3.896103896103896E-2</v>
      </c>
      <c r="N21" s="15">
        <f t="shared" si="3"/>
        <v>3</v>
      </c>
    </row>
    <row r="22" spans="2:14" ht="30" customHeight="1" x14ac:dyDescent="0.3">
      <c r="B22" s="10" t="s">
        <v>40</v>
      </c>
      <c r="C22" s="11">
        <v>79</v>
      </c>
      <c r="D22" s="8">
        <v>71</v>
      </c>
      <c r="E22" s="8">
        <v>82</v>
      </c>
      <c r="F22" s="9">
        <f t="shared" si="0"/>
        <v>0.15492957746478872</v>
      </c>
      <c r="G22" s="8">
        <f t="shared" si="1"/>
        <v>11</v>
      </c>
      <c r="J22" s="12" t="s">
        <v>41</v>
      </c>
      <c r="K22" s="13">
        <f>MIN(K5:K19)</f>
        <v>31</v>
      </c>
      <c r="L22" s="13">
        <f>MIN(L5:L19)</f>
        <v>51</v>
      </c>
      <c r="M22" s="14">
        <f t="shared" si="2"/>
        <v>0.64516129032258063</v>
      </c>
      <c r="N22" s="15">
        <f t="shared" si="3"/>
        <v>20</v>
      </c>
    </row>
    <row r="23" spans="2:14" ht="30" customHeight="1" x14ac:dyDescent="0.3">
      <c r="B23" s="10" t="s">
        <v>42</v>
      </c>
      <c r="C23" s="48"/>
      <c r="D23" s="8">
        <v>45</v>
      </c>
      <c r="E23" s="8">
        <v>45</v>
      </c>
      <c r="F23" s="9">
        <f t="shared" si="0"/>
        <v>0</v>
      </c>
      <c r="G23" s="8">
        <f t="shared" si="1"/>
        <v>0</v>
      </c>
    </row>
    <row r="24" spans="2:14" ht="30" customHeight="1" x14ac:dyDescent="0.3">
      <c r="B24" s="10" t="s">
        <v>20</v>
      </c>
      <c r="C24" s="11">
        <v>62</v>
      </c>
      <c r="D24" s="8">
        <v>61</v>
      </c>
      <c r="E24" s="8">
        <v>69</v>
      </c>
      <c r="F24" s="9">
        <f t="shared" si="0"/>
        <v>0.13114754098360656</v>
      </c>
      <c r="G24" s="8">
        <f t="shared" si="1"/>
        <v>8</v>
      </c>
    </row>
    <row r="25" spans="2:14" ht="30" customHeight="1" x14ac:dyDescent="0.3">
      <c r="B25" s="10" t="s">
        <v>43</v>
      </c>
      <c r="C25" s="48"/>
      <c r="D25" s="8">
        <v>31</v>
      </c>
      <c r="E25" s="8">
        <v>65</v>
      </c>
      <c r="F25" s="9">
        <f t="shared" si="0"/>
        <v>1.096774193548387</v>
      </c>
      <c r="G25" s="8">
        <f t="shared" si="1"/>
        <v>34</v>
      </c>
    </row>
    <row r="26" spans="2:14" ht="30" customHeight="1" x14ac:dyDescent="0.3">
      <c r="B26" s="10" t="s">
        <v>44</v>
      </c>
      <c r="C26" s="7">
        <v>57</v>
      </c>
      <c r="D26" s="8">
        <v>61</v>
      </c>
      <c r="E26" s="8">
        <v>71</v>
      </c>
      <c r="F26" s="9">
        <f t="shared" si="0"/>
        <v>0.16393442622950818</v>
      </c>
      <c r="G26" s="8">
        <f t="shared" si="1"/>
        <v>10</v>
      </c>
    </row>
    <row r="27" spans="2:14" ht="27" customHeight="1" x14ac:dyDescent="0.3">
      <c r="B27" s="20" t="s">
        <v>37</v>
      </c>
      <c r="C27" s="17">
        <f>AVERAGE(C5:C26)</f>
        <v>60.75</v>
      </c>
      <c r="D27" s="17">
        <f>AVERAGE(D5:D26)</f>
        <v>58.545454545454547</v>
      </c>
      <c r="E27" s="17">
        <f>AVERAGE(E5:E26)</f>
        <v>71.045454545454547</v>
      </c>
      <c r="F27" s="18">
        <f t="shared" si="0"/>
        <v>0.21350931677018634</v>
      </c>
      <c r="G27" s="19">
        <f t="shared" si="1"/>
        <v>12.5</v>
      </c>
    </row>
    <row r="28" spans="2:14" ht="22.95" customHeight="1" x14ac:dyDescent="0.3">
      <c r="B28" s="12" t="s">
        <v>39</v>
      </c>
      <c r="C28" s="13">
        <f>MAX(C5:C26)</f>
        <v>79</v>
      </c>
      <c r="D28" s="13">
        <f>MAX(D5:D26)</f>
        <v>73</v>
      </c>
      <c r="E28" s="13">
        <f>MAX(E5:E26)</f>
        <v>90</v>
      </c>
      <c r="F28" s="14">
        <f t="shared" si="0"/>
        <v>0.23287671232876711</v>
      </c>
      <c r="G28" s="15">
        <f t="shared" si="1"/>
        <v>17</v>
      </c>
    </row>
    <row r="29" spans="2:14" ht="23.4" customHeight="1" x14ac:dyDescent="0.3">
      <c r="B29" s="12" t="s">
        <v>41</v>
      </c>
      <c r="C29" s="13">
        <f>MIN(C5:C26)</f>
        <v>32</v>
      </c>
      <c r="D29" s="13">
        <f>MIN(D5:D26)</f>
        <v>31</v>
      </c>
      <c r="E29" s="13">
        <f>MIN(E5:E26)</f>
        <v>45</v>
      </c>
      <c r="F29" s="14">
        <f t="shared" si="0"/>
        <v>0.45161290322580644</v>
      </c>
      <c r="G29" s="15">
        <f t="shared" si="1"/>
        <v>14</v>
      </c>
    </row>
    <row r="30" spans="2:14" x14ac:dyDescent="0.3">
      <c r="C30" s="16"/>
    </row>
  </sheetData>
  <mergeCells count="2">
    <mergeCell ref="B2:H2"/>
    <mergeCell ref="J2:P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142F-2F61-4CB7-8292-1A099A00A352}">
  <dimension ref="A2:J17"/>
  <sheetViews>
    <sheetView workbookViewId="0">
      <selection activeCell="D21" sqref="D21"/>
    </sheetView>
  </sheetViews>
  <sheetFormatPr baseColWidth="10" defaultRowHeight="14.4" x14ac:dyDescent="0.3"/>
  <cols>
    <col min="2" max="2" width="27.6640625" customWidth="1"/>
    <col min="3" max="3" width="16.6640625" customWidth="1"/>
    <col min="4" max="4" width="17.88671875" customWidth="1"/>
    <col min="6" max="6" width="16.5546875" customWidth="1"/>
    <col min="7" max="7" width="18.109375" customWidth="1"/>
    <col min="8" max="8" width="20.33203125" customWidth="1"/>
  </cols>
  <sheetData>
    <row r="2" spans="1:10" ht="18" x14ac:dyDescent="0.35">
      <c r="B2" s="44" t="s">
        <v>45</v>
      </c>
      <c r="C2" s="44"/>
      <c r="D2" s="44"/>
      <c r="E2" s="44"/>
      <c r="F2" s="44"/>
      <c r="G2" s="44"/>
      <c r="H2" s="44"/>
    </row>
    <row r="3" spans="1:10" ht="15" thickBot="1" x14ac:dyDescent="0.35"/>
    <row r="4" spans="1:10" ht="31.8" thickBot="1" x14ac:dyDescent="0.35">
      <c r="C4" s="21" t="s">
        <v>46</v>
      </c>
      <c r="D4" s="22" t="s">
        <v>47</v>
      </c>
      <c r="E4" s="23"/>
      <c r="F4" s="1" t="s">
        <v>48</v>
      </c>
      <c r="G4" s="2" t="s">
        <v>49</v>
      </c>
      <c r="H4" s="3" t="s">
        <v>50</v>
      </c>
    </row>
    <row r="5" spans="1:10" x14ac:dyDescent="0.3">
      <c r="A5" s="24">
        <v>1</v>
      </c>
      <c r="B5" s="25" t="s">
        <v>51</v>
      </c>
      <c r="C5" s="26"/>
      <c r="D5" s="27"/>
      <c r="E5" s="28"/>
      <c r="F5" s="26"/>
      <c r="G5" s="29"/>
      <c r="H5" s="27"/>
    </row>
    <row r="6" spans="1:10" x14ac:dyDescent="0.3">
      <c r="A6" s="30">
        <v>2</v>
      </c>
      <c r="B6" s="31" t="s">
        <v>52</v>
      </c>
      <c r="C6" s="26"/>
      <c r="D6" s="27"/>
      <c r="E6" s="28"/>
      <c r="F6" s="26"/>
      <c r="G6" s="29"/>
      <c r="H6" s="32"/>
    </row>
    <row r="7" spans="1:10" x14ac:dyDescent="0.3">
      <c r="A7" s="30">
        <v>3</v>
      </c>
      <c r="B7" s="31" t="s">
        <v>53</v>
      </c>
      <c r="C7" s="26"/>
      <c r="D7" s="27"/>
      <c r="E7" s="28"/>
      <c r="F7" s="26"/>
      <c r="G7" s="29"/>
      <c r="H7" s="32"/>
      <c r="J7" t="s">
        <v>63</v>
      </c>
    </row>
    <row r="8" spans="1:10" x14ac:dyDescent="0.3">
      <c r="A8" s="30">
        <v>4</v>
      </c>
      <c r="B8" s="31" t="s">
        <v>54</v>
      </c>
      <c r="C8" s="26"/>
      <c r="D8" s="27"/>
      <c r="E8" s="28"/>
      <c r="F8" s="26"/>
      <c r="G8" s="29"/>
      <c r="H8" s="32"/>
    </row>
    <row r="9" spans="1:10" x14ac:dyDescent="0.3">
      <c r="A9" s="30">
        <v>5</v>
      </c>
      <c r="B9" s="31" t="s">
        <v>55</v>
      </c>
      <c r="C9" s="26"/>
      <c r="D9" s="27"/>
      <c r="E9" s="28"/>
      <c r="F9" s="26"/>
      <c r="G9" s="29"/>
      <c r="H9" s="27"/>
    </row>
    <row r="10" spans="1:10" x14ac:dyDescent="0.3">
      <c r="A10" s="30">
        <v>6</v>
      </c>
      <c r="B10" s="31" t="s">
        <v>56</v>
      </c>
      <c r="C10" s="26"/>
      <c r="D10" s="27"/>
      <c r="E10" s="28"/>
      <c r="F10" s="26"/>
      <c r="G10" s="29"/>
      <c r="H10" s="32"/>
    </row>
    <row r="11" spans="1:10" x14ac:dyDescent="0.3">
      <c r="A11" s="30">
        <v>7</v>
      </c>
      <c r="B11" s="31" t="s">
        <v>57</v>
      </c>
      <c r="C11" s="26"/>
      <c r="D11" s="27"/>
      <c r="E11" s="28"/>
      <c r="F11" s="26"/>
      <c r="G11" s="29"/>
      <c r="H11" s="32"/>
    </row>
    <row r="12" spans="1:10" x14ac:dyDescent="0.3">
      <c r="A12" s="30">
        <v>8</v>
      </c>
      <c r="B12" s="31" t="s">
        <v>58</v>
      </c>
      <c r="C12" s="26"/>
      <c r="D12" s="27"/>
      <c r="E12" s="28"/>
      <c r="F12" s="26"/>
      <c r="G12" s="29"/>
      <c r="H12" s="32"/>
    </row>
    <row r="13" spans="1:10" x14ac:dyDescent="0.3">
      <c r="A13" s="30">
        <v>9</v>
      </c>
      <c r="B13" s="31" t="s">
        <v>59</v>
      </c>
      <c r="C13" s="26"/>
      <c r="D13" s="27"/>
      <c r="E13" s="28"/>
      <c r="F13" s="33"/>
      <c r="G13" s="29"/>
      <c r="H13" s="32"/>
    </row>
    <row r="14" spans="1:10" ht="15" thickBot="1" x14ac:dyDescent="0.35">
      <c r="A14" s="34">
        <v>10</v>
      </c>
      <c r="B14" s="35" t="s">
        <v>60</v>
      </c>
      <c r="C14" s="36"/>
      <c r="D14" s="37"/>
      <c r="E14" s="28"/>
      <c r="F14" s="38"/>
      <c r="G14" s="39"/>
      <c r="H14" s="37"/>
    </row>
    <row r="15" spans="1:10" x14ac:dyDescent="0.3">
      <c r="B15" s="40" t="s">
        <v>61</v>
      </c>
      <c r="C15" s="41">
        <v>50.571428571428569</v>
      </c>
      <c r="D15" s="41">
        <v>60.5</v>
      </c>
      <c r="E15" s="42"/>
      <c r="F15" s="41">
        <v>60.75</v>
      </c>
      <c r="G15" s="41">
        <v>58.545454545454547</v>
      </c>
      <c r="H15" s="41">
        <v>71.45</v>
      </c>
    </row>
    <row r="16" spans="1:10" x14ac:dyDescent="0.3">
      <c r="B16" s="31" t="s">
        <v>62</v>
      </c>
      <c r="C16" s="43">
        <v>77</v>
      </c>
      <c r="D16" s="43">
        <v>80</v>
      </c>
      <c r="F16" s="43">
        <v>79</v>
      </c>
      <c r="G16" s="43">
        <v>73</v>
      </c>
      <c r="H16" s="43">
        <v>90</v>
      </c>
    </row>
    <row r="17" spans="2:8" x14ac:dyDescent="0.3">
      <c r="B17" s="31" t="s">
        <v>41</v>
      </c>
      <c r="C17" s="43">
        <v>31</v>
      </c>
      <c r="D17" s="43">
        <v>51</v>
      </c>
      <c r="F17" s="43">
        <v>32</v>
      </c>
      <c r="G17" s="43">
        <v>31</v>
      </c>
      <c r="H17" s="43">
        <v>45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Pix Valeurs</vt:lpstr>
      <vt:lpstr>Pix Compétences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dc:description/>
  <cp:lastModifiedBy>PASCALE</cp:lastModifiedBy>
  <cp:revision>1</cp:revision>
  <dcterms:created xsi:type="dcterms:W3CDTF">2021-12-15T08:54:06Z</dcterms:created>
  <dcterms:modified xsi:type="dcterms:W3CDTF">2022-03-06T11:05:47Z</dcterms:modified>
  <dc:language>fr-FR</dc:language>
</cp:coreProperties>
</file>